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24519" fullPrecision="0"/>
</workbook>
</file>

<file path=xl/calcChain.xml><?xml version="1.0" encoding="utf-8"?>
<calcChain xmlns="http://schemas.openxmlformats.org/spreadsheetml/2006/main">
  <c r="C14" i="2"/>
  <c r="C9"/>
  <c r="C6" l="1"/>
  <c r="E7" l="1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7"/>
  <c r="B6"/>
  <c r="E6" s="1"/>
  <c r="D6" l="1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<sst xmlns="http://schemas.openxmlformats.org/spreadsheetml/2006/main" count="22" uniqueCount="22">
  <si>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</si>
  <si>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</si>
  <si>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</si>
  <si>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</si>
  <si>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</si>
  <si>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</si>
  <si>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</si>
  <si>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</si>
  <si>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</si>
  <si>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</si>
  <si>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</si>
  <si>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</si>
  <si>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</si>
  <si>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</si>
  <si>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</si>
  <si>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</si>
  <si>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</si>
  <si>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</si>
  <si>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</si>
  <si>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</si>
  <si>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Исполнение бюджета города Таганрога на 01.11.2025 (оперативно)</t>
  </si>
  <si>
    <t>Факт на 01.11.2025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</si>
</sst>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5" fillId="3" borderId="0" xfId="0" applyNumberFormat="1" applyFont="1" applyFill="1"/>
    <xf numFmtId="0" fontId="4" fillId="2" borderId="5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0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SheetLayoutView="100" workbookViewId="0">
      <selection activeCell="K9" sqref="K9"/>
    </sheetView>
  </sheetViews>
  <sheetFormatPr defaultColWidth="9" defaultRowHeight="15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16384" width="9" style="1"/>
  </cols>
  <sheetData>
    <row r="1" spans="1:5" ht="25.5" customHeight="1">
      <c r="A1" s="12" t="s">
        <v>20</v>
      </c>
      <c r="B1" s="12"/>
      <c r="C1" s="12"/>
      <c r="D1" s="12"/>
      <c r="E1" s="12"/>
    </row>
    <row r="2" spans="1:5" ht="18.75" customHeight="1">
      <c r="A2" s="2"/>
      <c r="D2" s="13" t="s">
        <v>0</v>
      </c>
      <c r="E2" s="13"/>
    </row>
    <row r="3" spans="1:5" ht="48" customHeight="1">
      <c r="A3" s="14" t="s">
        <v>1</v>
      </c>
      <c r="B3" s="16" t="s">
        <v>6</v>
      </c>
      <c r="C3" s="16"/>
      <c r="D3" s="16"/>
      <c r="E3" s="16"/>
    </row>
    <row r="4" spans="1:5" ht="47.25" customHeight="1">
      <c r="A4" s="15"/>
      <c r="B4" s="9" t="s">
        <v>2</v>
      </c>
      <c r="C4" s="9" t="s">
        <v>21</v>
      </c>
      <c r="D4" s="4" t="s">
        <v>4</v>
      </c>
      <c r="E4" s="4" t="s">
        <v>5</v>
      </c>
    </row>
    <row r="5" spans="1:5" s="3" customFormat="1" ht="19.5" customHeight="1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5" ht="20.25">
      <c r="A6" s="7" t="s">
        <v>3</v>
      </c>
      <c r="B6" s="11">
        <f>SUM(B7:B19)</f>
        <v>13059.5</v>
      </c>
      <c r="C6" s="11">
        <f>SUM(C7:C19)</f>
        <v>9826.1</v>
      </c>
      <c r="D6" s="11">
        <f t="shared" ref="D6" si="0">SUM(D7:D19)</f>
        <v>-3233.4</v>
      </c>
      <c r="E6" s="11">
        <f>C6/B6%</f>
        <v>75.2</v>
      </c>
    </row>
    <row r="7" spans="1:5" ht="37.5">
      <c r="A7" s="8" t="s">
        <v>7</v>
      </c>
      <c r="B7" s="10">
        <v>920.1</v>
      </c>
      <c r="C7" s="10">
        <v>736.3</v>
      </c>
      <c r="D7" s="10">
        <f>C7-B7</f>
        <v>-183.8</v>
      </c>
      <c r="E7" s="10">
        <f>C7/B7%</f>
        <v>80</v>
      </c>
    </row>
    <row r="8" spans="1:5" ht="20.25">
      <c r="A8" s="8" t="s">
        <v>8</v>
      </c>
      <c r="B8" s="10">
        <v>0.2</v>
      </c>
      <c r="C8" s="10">
        <v>0.2</v>
      </c>
      <c r="D8" s="10">
        <f t="shared" ref="D8:D19" si="1">C8-B8</f>
        <v>0</v>
      </c>
      <c r="E8" s="10">
        <f t="shared" ref="E8:E19" si="2">C8/B8%</f>
        <v>100</v>
      </c>
    </row>
    <row r="9" spans="1:5" ht="75">
      <c r="A9" s="8" t="s">
        <v>9</v>
      </c>
      <c r="B9" s="10">
        <v>192.7</v>
      </c>
      <c r="C9" s="10">
        <f>160.3+1.3</f>
        <v>161.6</v>
      </c>
      <c r="D9" s="10">
        <f t="shared" si="1"/>
        <v>-31.1</v>
      </c>
      <c r="E9" s="10">
        <f t="shared" si="2"/>
        <v>83.9</v>
      </c>
    </row>
    <row r="10" spans="1:5" ht="40.5" customHeight="1">
      <c r="A10" s="8" t="s">
        <v>10</v>
      </c>
      <c r="B10" s="10">
        <v>1319.8</v>
      </c>
      <c r="C10" s="10">
        <v>970.8</v>
      </c>
      <c r="D10" s="10">
        <f t="shared" si="1"/>
        <v>-349</v>
      </c>
      <c r="E10" s="10">
        <f t="shared" si="2"/>
        <v>73.599999999999994</v>
      </c>
    </row>
    <row r="11" spans="1:5" ht="37.5">
      <c r="A11" s="8" t="s">
        <v>11</v>
      </c>
      <c r="B11" s="10">
        <v>2857.8</v>
      </c>
      <c r="C11" s="10">
        <v>1636.6</v>
      </c>
      <c r="D11" s="10">
        <f t="shared" si="1"/>
        <v>-1221.2</v>
      </c>
      <c r="E11" s="10">
        <f t="shared" si="2"/>
        <v>57.3</v>
      </c>
    </row>
    <row r="12" spans="1:5" ht="37.5">
      <c r="A12" s="8" t="s">
        <v>12</v>
      </c>
      <c r="B12" s="10">
        <v>0.3</v>
      </c>
      <c r="C12" s="10">
        <v>0.1</v>
      </c>
      <c r="D12" s="10">
        <f t="shared" si="1"/>
        <v>-0.2</v>
      </c>
      <c r="E12" s="10">
        <f t="shared" si="2"/>
        <v>33.299999999999997</v>
      </c>
    </row>
    <row r="13" spans="1:5" ht="20.25">
      <c r="A13" s="8" t="s">
        <v>13</v>
      </c>
      <c r="B13" s="10">
        <v>4592.3</v>
      </c>
      <c r="C13" s="10">
        <v>3779.5</v>
      </c>
      <c r="D13" s="10">
        <f t="shared" si="1"/>
        <v>-812.8</v>
      </c>
      <c r="E13" s="10">
        <f t="shared" si="2"/>
        <v>82.3</v>
      </c>
    </row>
    <row r="14" spans="1:5" ht="37.5">
      <c r="A14" s="8" t="s">
        <v>14</v>
      </c>
      <c r="B14" s="10">
        <v>624.9</v>
      </c>
      <c r="C14" s="10">
        <f>475+17.9</f>
        <v>492.9</v>
      </c>
      <c r="D14" s="10">
        <f t="shared" si="1"/>
        <v>-132</v>
      </c>
      <c r="E14" s="10">
        <f t="shared" si="2"/>
        <v>78.900000000000006</v>
      </c>
    </row>
    <row r="15" spans="1:5" ht="20.25">
      <c r="A15" s="8" t="s">
        <v>15</v>
      </c>
      <c r="B15" s="10">
        <v>11.6</v>
      </c>
      <c r="C15" s="10">
        <v>9.4</v>
      </c>
      <c r="D15" s="10">
        <f t="shared" si="1"/>
        <v>-2.2000000000000002</v>
      </c>
      <c r="E15" s="10">
        <f t="shared" si="2"/>
        <v>81</v>
      </c>
    </row>
    <row r="16" spans="1:5" ht="20.25">
      <c r="A16" s="8" t="s">
        <v>16</v>
      </c>
      <c r="B16" s="10">
        <v>2164.3000000000002</v>
      </c>
      <c r="C16" s="10">
        <v>1729.2</v>
      </c>
      <c r="D16" s="10">
        <f t="shared" si="1"/>
        <v>-435.1</v>
      </c>
      <c r="E16" s="10">
        <f t="shared" si="2"/>
        <v>79.900000000000006</v>
      </c>
    </row>
    <row r="17" spans="1:5" ht="37.5">
      <c r="A17" s="8" t="s">
        <v>17</v>
      </c>
      <c r="B17" s="10">
        <v>195.7</v>
      </c>
      <c r="C17" s="10">
        <v>160.80000000000001</v>
      </c>
      <c r="D17" s="10">
        <f t="shared" si="1"/>
        <v>-34.9</v>
      </c>
      <c r="E17" s="10">
        <f t="shared" si="2"/>
        <v>82.2</v>
      </c>
    </row>
    <row r="18" spans="1:5" ht="37.5">
      <c r="A18" s="8" t="s">
        <v>18</v>
      </c>
      <c r="B18" s="10">
        <v>2.1</v>
      </c>
      <c r="C18" s="10">
        <v>0.9</v>
      </c>
      <c r="D18" s="10">
        <f t="shared" si="1"/>
        <v>-1.2</v>
      </c>
      <c r="E18" s="10">
        <f t="shared" si="2"/>
        <v>42.9</v>
      </c>
    </row>
    <row r="19" spans="1:5" ht="56.25">
      <c r="A19" s="8" t="s">
        <v>19</v>
      </c>
      <c r="B19" s="10">
        <v>177.7</v>
      </c>
      <c r="C19" s="10">
        <v>147.80000000000001</v>
      </c>
      <c r="D19" s="10">
        <f t="shared" si="1"/>
        <v>-29.9</v>
      </c>
      <c r="E19" s="10">
        <f t="shared" si="2"/>
        <v>83.2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Высочкина</cp:lastModifiedBy>
  <cp:lastPrinted>2025-10-31T10:41:58Z</cp:lastPrinted>
  <dcterms:created xsi:type="dcterms:W3CDTF">2024-07-29T07:29:59Z</dcterms:created>
  <dcterms:modified xsi:type="dcterms:W3CDTF">2025-11-18T13:12:49Z</dcterms:modified>
</cp:coreProperties>
</file>